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District Reports-20-21\"/>
    </mc:Choice>
  </mc:AlternateContent>
  <bookViews>
    <workbookView xWindow="0" yWindow="0" windowWidth="20490" windowHeight="762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  <c r="J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<sst xmlns="http://schemas.openxmlformats.org/spreadsheetml/2006/main" count="257" uniqueCount="146">
  <si>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</si>
  <si>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</si>
  <si>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</si>
  <si>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</si>
  <si>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</si>
  <si>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</si>
  <si>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</si>
  <si>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</si>
  <si>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</si>
  <si>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</si>
  <si>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</si>
  <si>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</si>
  <si>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</si>
  <si>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</si>
  <si>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</si>
  <si>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</si>
  <si>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</si>
  <si>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</si>
  <si>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</si>
  <si>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</si>
  <si>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</si>
  <si>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</si>
  <si>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</si>
  <si>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</si>
  <si>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</si>
  <si>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</si>
  <si>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</si>
  <si>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</si>
  <si>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</si>
  <si>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</si>
  <si>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</si>
  <si>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</si>
  <si>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</si>
  <si>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</si>
  <si>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</si>
  <si>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</si>
  <si>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</si>
  <si>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</si>
  <si>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</si>
  <si>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</si>
  <si>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</si>
  <si>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</si>
  <si>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</si>
  <si>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</si>
  <si>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</si>
  <si>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</si>
  <si>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</si>
  <si>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</si>
  <si>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</si>
  <si>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</si>
  <si>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</si>
  <si>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</si>
  <si>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</si>
  <si>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</si>
  <si>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</si>
  <si>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</si>
  <si>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</si>
  <si>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</si>
  <si>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</si>
  <si>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</si>
  <si>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</si>
  <si>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</si>
  <si>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</si>
  <si>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</si>
  <si>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</si>
  <si>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</si>
  <si>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</si>
  <si>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</si>
  <si>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</si>
  <si>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</si>
  <si>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</si>
  <si>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</si>
  <si>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</si>
  <si>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</si>
  <si>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</si>
  <si>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</si>
  <si>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</si>
  <si>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</si>
  <si>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</si>
  <si>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</si>
  <si>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</si>
  <si>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</si>
  <si>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</si>
  <si>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</si>
  <si>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</si>
  <si>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</si>
  <si>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</si>
  <si>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</si>
  <si>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</si>
  <si>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</si>
  <si>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</si>
  <si>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</si>
  <si>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</si>
  <si>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</si>
  <si>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</si>
  <si>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</si>
  <si>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</si>
  <si>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</si>
  <si>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</si>
  <si>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</si>
  <si>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</si>
  <si>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</si>
  <si>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</si>
  <si>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</si>
  <si>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</si>
  <si>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</si>
  <si>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</si>
  <si>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</si>
  <si>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</si>
  <si>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</si>
  <si>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</si>
  <si>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</si>
  <si>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</si>
  <si>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</si>
  <si>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</si>
  <si>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</si>
  <si>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</si>
  <si>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</si>
  <si>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</si>
  <si>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</si>
  <si>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</si>
  <si>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</si>
  <si>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</si>
  <si>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</si>
  <si>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</si>
  <si>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</si>
  <si>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</si>
  <si>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</si>
  <si>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</si>
  <si>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</si>
  <si>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</si>
  <si>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</si>
  <si>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</si>
  <si>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</si>
  <si>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</si>
  <si>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</si>
  <si>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MIDTOWN GENERAL SANTOS</t>
  </si>
  <si>
    <t>3-F</t>
  </si>
  <si>
    <t>ROBERTO C. BALLENA</t>
  </si>
  <si>
    <t>RICHARD M. BACQUIANO</t>
  </si>
  <si>
    <t>JAN JOSHUA RAY SALAZAR</t>
  </si>
  <si>
    <t>Supplemental Feeding</t>
  </si>
  <si>
    <t>St. Agnes Childrens Home, Baluan</t>
  </si>
  <si>
    <t>Zoom Online/Petron</t>
  </si>
  <si>
    <t>St. Agnes Chrildrens Home</t>
  </si>
  <si>
    <t xml:space="preserve">Christmas 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</si>
</sst>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zoomScale="115" zoomScaleNormal="115" zoomScaleSheetLayoutView="100" workbookViewId="0">
      <selection activeCell="O8" sqref="O8:P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44175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44323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44168</v>
      </c>
      <c r="C11" s="152"/>
      <c r="D11" s="159">
        <v>25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44184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24</v>
      </c>
      <c r="M19" s="80"/>
      <c r="N19" s="81"/>
      <c r="O19" s="82"/>
      <c r="P19" s="44" t="s">
        <v>144</v>
      </c>
    </row>
    <row r="20" spans="1:16" s="35" customFormat="1" ht="12" customHeight="1" thickTop="1" thickBot="1">
      <c r="A20" s="87"/>
      <c r="B20" s="83">
        <v>44185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28</v>
      </c>
      <c r="M20" s="80"/>
      <c r="N20" s="81"/>
      <c r="O20" s="82"/>
      <c r="P20" s="44" t="s">
        <v>144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41</v>
      </c>
      <c r="J31" s="107" t="s">
        <v>7</v>
      </c>
      <c r="K31" s="108"/>
      <c r="L31" s="108"/>
      <c r="M31" s="108"/>
      <c r="N31" s="108"/>
      <c r="O31" s="108"/>
      <c r="P31" s="3">
        <v>1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1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41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RICHARD M. BACQUIANO</v>
      </c>
      <c r="B52" s="144"/>
      <c r="C52" s="145"/>
      <c r="D52" s="145"/>
      <c r="E52" s="145"/>
      <c r="F52" s="145"/>
      <c r="G52" s="145" t="str">
        <f>I6</f>
        <v>ROBERTO C. BALLENA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130" zoomScaleNormal="130" workbookViewId="0">
      <selection activeCell="K11" sqref="K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MIDTOWN GENERAL SANTOS</v>
      </c>
      <c r="B3" s="256"/>
      <c r="C3" s="256"/>
      <c r="D3" s="256"/>
      <c r="E3" s="256"/>
      <c r="F3" s="256" t="str">
        <f>'Summary of Activities'!I6</f>
        <v>ROBERTO C. BALLENA</v>
      </c>
      <c r="G3" s="256"/>
      <c r="H3" s="256"/>
      <c r="I3" s="256"/>
      <c r="J3" s="256"/>
      <c r="K3" s="256"/>
      <c r="L3" s="256" t="str">
        <f>'Summary of Activities'!N6</f>
        <v>RICHARD M. BACQUIANO</v>
      </c>
      <c r="M3" s="256"/>
      <c r="N3" s="256"/>
      <c r="O3" s="256"/>
      <c r="P3" s="256"/>
      <c r="Q3" s="256"/>
      <c r="R3" s="256" t="str">
        <f>'Summary of Activities'!H6</f>
        <v>3-F</v>
      </c>
      <c r="S3" s="256"/>
      <c r="T3" s="297">
        <f>'Summary of Activities'!K2</f>
        <v>44175</v>
      </c>
      <c r="U3" s="297"/>
      <c r="V3" s="297"/>
      <c r="W3" s="297"/>
      <c r="X3" s="298">
        <f>'Summary of Activities'!O8</f>
        <v>44323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44184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24</v>
      </c>
      <c r="D6" s="47">
        <v>30</v>
      </c>
      <c r="E6" s="48">
        <v>12000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142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44185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>
        <v>24</v>
      </c>
      <c r="D11" s="47">
        <v>24</v>
      </c>
      <c r="E11" s="48">
        <v>10000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145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142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48</v>
      </c>
      <c r="G47" s="206"/>
      <c r="H47" s="205">
        <f>D6+D11+D16+D21+D26+D31+D36+D41</f>
        <v>54</v>
      </c>
      <c r="I47" s="206"/>
      <c r="J47" s="211">
        <f>E6+E11+E16+E21+E26+E31+E36+E41</f>
        <v>22000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48</v>
      </c>
      <c r="G55" s="237"/>
      <c r="H55" s="236">
        <f>SUM(H47:I53)</f>
        <v>54</v>
      </c>
      <c r="I55" s="237"/>
      <c r="J55" s="233">
        <f>SUM(J47:L53)</f>
        <v>22000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2021-05-07T13:02:49Z</dcterms:modified>
</cp:coreProperties>
</file>